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2" windowWidth="10248" windowHeight="9012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F75" i="4"/>
  <c r="F69" s="1"/>
  <c r="G42"/>
  <c r="G49"/>
  <c r="G41" s="1"/>
  <c r="G21"/>
  <c r="G27"/>
  <c r="F21"/>
  <c r="F27"/>
  <c r="F42"/>
  <c r="F49"/>
  <c r="G59"/>
  <c r="G65"/>
  <c r="G75"/>
  <c r="G69" s="1"/>
  <c r="G86"/>
  <c r="G84" s="1"/>
  <c r="G90"/>
  <c r="F59"/>
  <c r="F65"/>
  <c r="F86"/>
  <c r="F84" s="1"/>
  <c r="F90"/>
  <c r="F64" l="1"/>
  <c r="F41"/>
  <c r="G20"/>
  <c r="G58" s="1"/>
  <c r="F20"/>
  <c r="F58" s="1"/>
  <c r="F94"/>
  <c r="G64"/>
  <c r="G94" s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<sst xmlns="http://schemas.openxmlformats.org/spreadsheetml/2006/main" count="175" uniqueCount="140">
  <si>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</si>
  <si>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</si>
  <si>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</si>
  <si>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</si>
  <si>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</si>
  <si>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</si>
  <si>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</si>
  <si>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</si>
  <si>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</si>
  <si>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</si>
  <si>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</si>
  <si>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</si>
  <si>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</si>
  <si>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</si>
  <si>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</si>
  <si>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</si>
  <si>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</si>
  <si>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</si>
  <si>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</si>
  <si>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</si>
  <si>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</si>
  <si>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</si>
  <si>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</si>
  <si>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</si>
  <si>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</si>
  <si>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</si>
  <si>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</si>
  <si>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</si>
  <si>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</si>
  <si>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</si>
  <si>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</si>
  <si>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</si>
  <si>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</si>
  <si>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</si>
  <si>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</si>
  <si>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</si>
  <si>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</si>
  <si>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</si>
  <si>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</si>
  <si>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</si>
  <si>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</si>
  <si>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</si>
  <si>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</si>
  <si>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</si>
  <si>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</si>
  <si>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</si>
  <si>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</si>
  <si>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</si>
  <si>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</si>
  <si>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</si>
  <si>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</si>
  <si>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</si>
  <si>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</si>
  <si>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</si>
  <si>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</si>
  <si>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</si>
  <si>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</si>
  <si>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</si>
  <si>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</si>
  <si>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</si>
  <si>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</si>
  <si>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</si>
  <si>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</si>
  <si>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</si>
  <si>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</si>
  <si>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</si>
  <si>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</si>
  <si>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</si>
  <si>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</si>
  <si>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</si>
  <si>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</si>
  <si>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</si>
  <si>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</si>
  <si>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</si>
  <si>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</si>
  <si>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</si>
  <si>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</si>
  <si>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</si>
  <si>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</si>
  <si>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</si>
  <si>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</si>
  <si>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</si>
  <si>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</si>
  <si>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</si>
  <si>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</si>
  <si>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</si>
  <si>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</si>
  <si>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</si>
  <si>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</si>
  <si>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</si>
  <si>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</si>
  <si>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</si>
  <si>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</si>
  <si>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</si>
  <si>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</si>
  <si>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</si>
  <si>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</si>
  <si>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</si>
  <si>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</si>
  <si>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</si>
  <si>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</si>
  <si>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</si>
  <si>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</si>
  <si>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</si>
  <si>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</si>
  <si>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</si>
  <si>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</si>
  <si>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</si>
  <si>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</si>
  <si>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</si>
  <si>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</si>
  <si>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</si>
  <si>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</si>
  <si>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</si>
  <si>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</si>
  <si>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</si>
  <si>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</si>
  <si>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</si>
  <si>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</si>
  <si>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</si>
  <si>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</si>
  <si>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</si>
  <si>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</si>
  <si>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</si>
  <si>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</si>
  <si>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</si>
  <si>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</si>
  <si>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</si>
  <si>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</si>
  <si>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</si>
  <si>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</si>
  <si>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</si>
  <si>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 xml:space="preserve">____________________________________________________________                                 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</si>
  <si>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</si>
  <si>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</si>
  <si>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</si>
  <si>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Pateikimo valiuta ir tikslumas: eurais arba tūkstančiais eurų</t>
  </si>
  <si>
    <t>Vilkaviškio pradinė mokykla</t>
  </si>
  <si>
    <t>PAGAL  2017.09.30 D. DUOMENIS</t>
  </si>
  <si>
    <t xml:space="preserve">2017.10.10 Nr.     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</si>
</sst>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showGridLines="0" tabSelected="1" zoomScaleNormal="100" zoomScaleSheetLayoutView="100" workbookViewId="0">
      <selection activeCell="J13" sqref="J13"/>
    </sheetView>
  </sheetViews>
  <sheetFormatPr defaultColWidth="9.109375" defaultRowHeight="13.2"/>
  <cols>
    <col min="1" max="1" width="10.5546875" style="11" customWidth="1"/>
    <col min="2" max="2" width="3.109375" style="12" customWidth="1"/>
    <col min="3" max="3" width="2.6640625" style="12" customWidth="1"/>
    <col min="4" max="4" width="59" style="12" customWidth="1"/>
    <col min="5" max="5" width="7.6640625" style="42" customWidth="1"/>
    <col min="6" max="6" width="11.88671875" style="11" customWidth="1"/>
    <col min="7" max="7" width="12.88671875" style="11" customWidth="1"/>
    <col min="8" max="8" width="5.33203125" style="11" customWidth="1"/>
    <col min="9" max="16384" width="9.10937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16" t="s">
        <v>94</v>
      </c>
      <c r="F2" s="117"/>
      <c r="G2" s="117"/>
    </row>
    <row r="3" spans="1:7">
      <c r="E3" s="118" t="s">
        <v>114</v>
      </c>
      <c r="F3" s="119"/>
      <c r="G3" s="119"/>
    </row>
    <row r="5" spans="1:7">
      <c r="A5" s="99" t="s">
        <v>93</v>
      </c>
      <c r="B5" s="100"/>
      <c r="C5" s="100"/>
      <c r="D5" s="100"/>
      <c r="E5" s="100"/>
      <c r="F5" s="123"/>
      <c r="G5" s="123"/>
    </row>
    <row r="6" spans="1:7">
      <c r="A6" s="124"/>
      <c r="B6" s="124"/>
      <c r="C6" s="124"/>
      <c r="D6" s="124"/>
      <c r="E6" s="124"/>
      <c r="F6" s="124"/>
      <c r="G6" s="124"/>
    </row>
    <row r="7" spans="1:7">
      <c r="A7" s="120" t="s">
        <v>137</v>
      </c>
      <c r="B7" s="121"/>
      <c r="C7" s="121"/>
      <c r="D7" s="121"/>
      <c r="E7" s="121"/>
      <c r="F7" s="122"/>
      <c r="G7" s="122"/>
    </row>
    <row r="8" spans="1:7">
      <c r="A8" s="105" t="s">
        <v>115</v>
      </c>
      <c r="B8" s="108"/>
      <c r="C8" s="108"/>
      <c r="D8" s="108"/>
      <c r="E8" s="108"/>
      <c r="F8" s="123"/>
      <c r="G8" s="123"/>
    </row>
    <row r="9" spans="1:7" ht="12.75" customHeight="1">
      <c r="A9" s="105" t="s">
        <v>110</v>
      </c>
      <c r="B9" s="108"/>
      <c r="C9" s="108"/>
      <c r="D9" s="108"/>
      <c r="E9" s="108"/>
      <c r="F9" s="123"/>
      <c r="G9" s="123"/>
    </row>
    <row r="10" spans="1:7">
      <c r="A10" s="96" t="s">
        <v>116</v>
      </c>
      <c r="B10" s="95"/>
      <c r="C10" s="95"/>
      <c r="D10" s="95"/>
      <c r="E10" s="95"/>
      <c r="F10" s="129"/>
      <c r="G10" s="129"/>
    </row>
    <row r="11" spans="1:7">
      <c r="A11" s="129"/>
      <c r="B11" s="129"/>
      <c r="C11" s="129"/>
      <c r="D11" s="129"/>
      <c r="E11" s="129"/>
      <c r="F11" s="129"/>
      <c r="G11" s="129"/>
    </row>
    <row r="12" spans="1:7">
      <c r="A12" s="128"/>
      <c r="B12" s="123"/>
      <c r="C12" s="123"/>
      <c r="D12" s="123"/>
      <c r="E12" s="123"/>
    </row>
    <row r="13" spans="1:7">
      <c r="A13" s="99" t="s">
        <v>0</v>
      </c>
      <c r="B13" s="100"/>
      <c r="C13" s="100"/>
      <c r="D13" s="100"/>
      <c r="E13" s="100"/>
      <c r="F13" s="101"/>
      <c r="G13" s="101"/>
    </row>
    <row r="14" spans="1:7">
      <c r="A14" s="99" t="s">
        <v>138</v>
      </c>
      <c r="B14" s="100"/>
      <c r="C14" s="100"/>
      <c r="D14" s="100"/>
      <c r="E14" s="100"/>
      <c r="F14" s="101"/>
      <c r="G14" s="101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02" t="s">
        <v>139</v>
      </c>
      <c r="B16" s="103"/>
      <c r="C16" s="103"/>
      <c r="D16" s="103"/>
      <c r="E16" s="103"/>
      <c r="F16" s="104"/>
      <c r="G16" s="104"/>
    </row>
    <row r="17" spans="1:7">
      <c r="A17" s="105" t="s">
        <v>1</v>
      </c>
      <c r="B17" s="105"/>
      <c r="C17" s="105"/>
      <c r="D17" s="105"/>
      <c r="E17" s="105"/>
      <c r="F17" s="106"/>
      <c r="G17" s="106"/>
    </row>
    <row r="18" spans="1:7" ht="12.75" customHeight="1">
      <c r="A18" s="8"/>
      <c r="B18" s="9"/>
      <c r="C18" s="9"/>
      <c r="D18" s="107" t="s">
        <v>136</v>
      </c>
      <c r="E18" s="107"/>
      <c r="F18" s="107"/>
      <c r="G18" s="107"/>
    </row>
    <row r="19" spans="1:7" ht="67.5" customHeight="1">
      <c r="A19" s="3" t="s">
        <v>2</v>
      </c>
      <c r="B19" s="125" t="s">
        <v>3</v>
      </c>
      <c r="C19" s="126"/>
      <c r="D19" s="127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118160.79999999999</v>
      </c>
      <c r="G20" s="87">
        <f>SUM(G21,G27,G38,G39)</f>
        <v>130594.02000000002</v>
      </c>
    </row>
    <row r="21" spans="1:7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293.75</v>
      </c>
      <c r="G21" s="88">
        <f>SUM(G22:G26)</f>
        <v>0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118</v>
      </c>
      <c r="D23" s="29"/>
      <c r="E23" s="82"/>
      <c r="F23" s="88"/>
      <c r="G23" s="88"/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>
        <v>293.75</v>
      </c>
      <c r="G24" s="88"/>
    </row>
    <row r="25" spans="1:7" s="12" customFormat="1" ht="12.75" customHeight="1">
      <c r="A25" s="23" t="s">
        <v>15</v>
      </c>
      <c r="B25" s="7"/>
      <c r="C25" s="43" t="s">
        <v>123</v>
      </c>
      <c r="D25" s="29"/>
      <c r="E25" s="30"/>
      <c r="F25" s="88"/>
      <c r="G25" s="88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117867.04999999999</v>
      </c>
      <c r="G27" s="88">
        <f>SUM(G28:G37)</f>
        <v>130594.02000000002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105418.67</v>
      </c>
      <c r="G29" s="88">
        <v>107997.86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5673.3300000000017</v>
      </c>
      <c r="G30" s="88">
        <v>5907.0499999999993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/>
      <c r="G32" s="88"/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>
        <v>758.68000000000029</v>
      </c>
      <c r="G33" s="88">
        <v>5712.2799999999988</v>
      </c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482.36999999999898</v>
      </c>
      <c r="G35" s="88">
        <v>1930.7300000000041</v>
      </c>
    </row>
    <row r="36" spans="1:7" s="12" customFormat="1" ht="12.75" customHeight="1">
      <c r="A36" s="23" t="s">
        <v>34</v>
      </c>
      <c r="B36" s="26"/>
      <c r="C36" s="45" t="s">
        <v>117</v>
      </c>
      <c r="D36" s="46"/>
      <c r="E36" s="82"/>
      <c r="F36" s="88">
        <v>5534</v>
      </c>
      <c r="G36" s="88">
        <v>9046.0999999999985</v>
      </c>
    </row>
    <row r="37" spans="1:7" s="12" customFormat="1" ht="12.75" customHeight="1">
      <c r="A37" s="23" t="s">
        <v>35</v>
      </c>
      <c r="B37" s="7"/>
      <c r="C37" s="43" t="s">
        <v>125</v>
      </c>
      <c r="D37" s="29"/>
      <c r="E37" s="30"/>
      <c r="F37" s="88"/>
      <c r="G37" s="88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130</v>
      </c>
      <c r="C39" s="6"/>
      <c r="D39" s="44"/>
      <c r="E39" s="83"/>
      <c r="F39" s="88"/>
      <c r="G39" s="88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85210.42</v>
      </c>
      <c r="G41" s="87">
        <f>SUM(G42,G48,G49,G56,G57)</f>
        <v>68692.47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1383.0100000000002</v>
      </c>
      <c r="G42" s="88">
        <f>SUM(G43:G47)</f>
        <v>321.37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1383.0100000000002</v>
      </c>
      <c r="G44" s="88">
        <v>321.37</v>
      </c>
    </row>
    <row r="45" spans="1:7" s="12" customFormat="1">
      <c r="A45" s="18" t="s">
        <v>13</v>
      </c>
      <c r="B45" s="26"/>
      <c r="C45" s="45" t="s">
        <v>119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124</v>
      </c>
      <c r="D46" s="46"/>
      <c r="E46" s="82"/>
      <c r="F46" s="88"/>
      <c r="G46" s="88"/>
    </row>
    <row r="47" spans="1:7" s="12" customFormat="1" ht="12.75" customHeight="1">
      <c r="A47" s="18" t="s">
        <v>92</v>
      </c>
      <c r="B47" s="32"/>
      <c r="C47" s="109" t="s">
        <v>103</v>
      </c>
      <c r="D47" s="110"/>
      <c r="E47" s="82"/>
      <c r="F47" s="88"/>
      <c r="G47" s="88"/>
    </row>
    <row r="48" spans="1:7" s="12" customFormat="1" ht="12.75" customHeight="1">
      <c r="A48" s="56" t="s">
        <v>16</v>
      </c>
      <c r="B48" s="68" t="s">
        <v>109</v>
      </c>
      <c r="C48" s="53"/>
      <c r="D48" s="69"/>
      <c r="E48" s="30"/>
      <c r="F48" s="88">
        <v>174.96</v>
      </c>
      <c r="G48" s="88"/>
    </row>
    <row r="49" spans="1:7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77685.94</v>
      </c>
      <c r="G49" s="88">
        <f>SUM(G50:G55)</f>
        <v>64430.44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09" t="s">
        <v>89</v>
      </c>
      <c r="D53" s="110"/>
      <c r="E53" s="85"/>
      <c r="F53" s="88">
        <v>262.58</v>
      </c>
      <c r="G53" s="88"/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77047.11</v>
      </c>
      <c r="G54" s="88">
        <v>64294.5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8">
        <v>376.25</v>
      </c>
      <c r="G55" s="88">
        <v>135.94</v>
      </c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/>
      <c r="F57" s="88">
        <v>5966.51</v>
      </c>
      <c r="G57" s="88">
        <v>3940.66</v>
      </c>
    </row>
    <row r="58" spans="1:7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203371.21999999997</v>
      </c>
      <c r="G58" s="88">
        <f>SUM(G20,G40,G41)</f>
        <v>199286.49000000002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30"/>
      <c r="F59" s="87">
        <f>SUM(F60:F63)</f>
        <v>125516.3</v>
      </c>
      <c r="G59" s="87">
        <f>SUM(G60:G63)</f>
        <v>134991.99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5557.359999999986</v>
      </c>
      <c r="G60" s="88">
        <v>12432.76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113562.13</v>
      </c>
      <c r="G61" s="88">
        <v>117888.59</v>
      </c>
    </row>
    <row r="62" spans="1:7" s="12" customFormat="1" ht="12.75" customHeight="1">
      <c r="A62" s="30" t="s">
        <v>36</v>
      </c>
      <c r="B62" s="111" t="s">
        <v>104</v>
      </c>
      <c r="C62" s="112"/>
      <c r="D62" s="113"/>
      <c r="E62" s="30"/>
      <c r="F62" s="88">
        <v>260.57</v>
      </c>
      <c r="G62" s="88">
        <v>729.98</v>
      </c>
    </row>
    <row r="63" spans="1:7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6136.24</v>
      </c>
      <c r="G63" s="88">
        <v>3940.66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77479.31</v>
      </c>
      <c r="G64" s="87">
        <f>SUM(G65,G69)</f>
        <v>64294.5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77479.31</v>
      </c>
      <c r="G69" s="88">
        <f>SUM(G70:G75,G78:G83)</f>
        <v>64294.5</v>
      </c>
    </row>
    <row r="70" spans="1:7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>
      <c r="A76" s="18" t="s">
        <v>127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>
      <c r="A77" s="18" t="s">
        <v>128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1740.04</v>
      </c>
      <c r="G80" s="88">
        <v>19429.25</v>
      </c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37380.42</v>
      </c>
      <c r="G81" s="88">
        <v>6506.4</v>
      </c>
    </row>
    <row r="82" spans="1:7" s="12" customFormat="1" ht="12.75" customHeight="1">
      <c r="A82" s="23" t="s">
        <v>126</v>
      </c>
      <c r="B82" s="26"/>
      <c r="C82" s="45" t="s">
        <v>91</v>
      </c>
      <c r="D82" s="46"/>
      <c r="E82" s="85"/>
      <c r="F82" s="88">
        <v>38358.85</v>
      </c>
      <c r="G82" s="88">
        <v>38358.85</v>
      </c>
    </row>
    <row r="83" spans="1:7" s="12" customFormat="1" ht="12.75" customHeight="1">
      <c r="A83" s="23" t="s">
        <v>129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375.61000000010245</v>
      </c>
      <c r="G84" s="87">
        <f>SUM(G85,G86,G89,G90)</f>
        <v>-1.1641532182693481E-10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375.61000000010245</v>
      </c>
      <c r="G90" s="88">
        <f>SUM(G91,G92)</f>
        <v>-1.1641532182693481E-10</v>
      </c>
    </row>
    <row r="91" spans="1:7" s="12" customFormat="1" ht="12.75" customHeight="1">
      <c r="A91" s="23" t="s">
        <v>120</v>
      </c>
      <c r="B91" s="31"/>
      <c r="C91" s="43" t="s">
        <v>105</v>
      </c>
      <c r="D91" s="10"/>
      <c r="E91" s="82"/>
      <c r="F91" s="88">
        <v>375.61000000010245</v>
      </c>
      <c r="G91" s="88">
        <v>-1.1641532182693481E-10</v>
      </c>
    </row>
    <row r="92" spans="1:7" s="12" customFormat="1" ht="12.75" customHeight="1">
      <c r="A92" s="23" t="s">
        <v>121</v>
      </c>
      <c r="B92" s="31"/>
      <c r="C92" s="43" t="s">
        <v>106</v>
      </c>
      <c r="D92" s="10"/>
      <c r="E92" s="82"/>
      <c r="F92" s="88"/>
      <c r="G92" s="88"/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14" t="s">
        <v>122</v>
      </c>
      <c r="C94" s="115"/>
      <c r="D94" s="110"/>
      <c r="E94" s="30"/>
      <c r="F94" s="89">
        <f>SUM(F59,F64,F84,F93)</f>
        <v>203371.22000000009</v>
      </c>
      <c r="G94" s="89">
        <f>SUM(G59,G64,G84,G93)</f>
        <v>199286.48999999987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94" t="s">
        <v>132</v>
      </c>
      <c r="B96" s="94"/>
      <c r="C96" s="94"/>
      <c r="D96" s="94"/>
      <c r="E96" s="91"/>
      <c r="F96" s="108" t="s">
        <v>113</v>
      </c>
      <c r="G96" s="108"/>
    </row>
    <row r="97" spans="1:8" s="12" customFormat="1" ht="12.75" customHeight="1">
      <c r="A97" s="93" t="s">
        <v>131</v>
      </c>
      <c r="B97" s="93"/>
      <c r="C97" s="93"/>
      <c r="D97" s="93"/>
      <c r="E97" s="42" t="s">
        <v>133</v>
      </c>
      <c r="F97" s="105" t="s">
        <v>112</v>
      </c>
      <c r="G97" s="105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98" t="s">
        <v>135</v>
      </c>
      <c r="B99" s="98"/>
      <c r="C99" s="98"/>
      <c r="D99" s="98"/>
      <c r="E99" s="92"/>
      <c r="F99" s="95" t="s">
        <v>113</v>
      </c>
      <c r="G99" s="95"/>
    </row>
    <row r="100" spans="1:8" s="12" customFormat="1" ht="12.75" customHeight="1">
      <c r="A100" s="97" t="s">
        <v>134</v>
      </c>
      <c r="B100" s="97"/>
      <c r="C100" s="97"/>
      <c r="D100" s="97"/>
      <c r="E100" s="61" t="s">
        <v>133</v>
      </c>
      <c r="F100" s="96" t="s">
        <v>112</v>
      </c>
      <c r="G100" s="96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3.2" customHeight="1">
      <c r="E103" s="42"/>
      <c r="H103" s="90"/>
    </row>
  </sheetData>
  <mergeCells count="26">
    <mergeCell ref="A9:G9"/>
    <mergeCell ref="A12:E12"/>
    <mergeCell ref="A10:G11"/>
    <mergeCell ref="A13:G13"/>
    <mergeCell ref="E2:G2"/>
    <mergeCell ref="E3:G3"/>
    <mergeCell ref="A7:G7"/>
    <mergeCell ref="A8:G8"/>
    <mergeCell ref="A5:G6"/>
    <mergeCell ref="A14:G14"/>
    <mergeCell ref="A16:G16"/>
    <mergeCell ref="A17:G17"/>
    <mergeCell ref="D18:G18"/>
    <mergeCell ref="F96:G96"/>
    <mergeCell ref="C47:D47"/>
    <mergeCell ref="C53:D53"/>
    <mergeCell ref="B62:D62"/>
    <mergeCell ref="B94:D94"/>
    <mergeCell ref="B19:D19"/>
    <mergeCell ref="A97:D97"/>
    <mergeCell ref="A96:D96"/>
    <mergeCell ref="F99:G99"/>
    <mergeCell ref="F100:G100"/>
    <mergeCell ref="A100:D100"/>
    <mergeCell ref="A99:D99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admin</dc:creator>
  <cp:lastModifiedBy>admin</cp:lastModifiedBy>
  <cp:lastPrinted>2013-02-07T07:41:43Z</cp:lastPrinted>
  <dcterms:created xsi:type="dcterms:W3CDTF">2009-07-20T14:30:53Z</dcterms:created>
  <dcterms:modified xsi:type="dcterms:W3CDTF">2017-11-15T08:02:45Z</dcterms:modified>
</cp:coreProperties>
</file>